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<sst xmlns="http://schemas.openxmlformats.org/spreadsheetml/2006/main" count="180" uniqueCount="86">
  <si>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</si>
  <si>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</si>
  <si>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</si>
  <si>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</si>
  <si>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</si>
  <si>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</si>
  <si>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</si>
  <si>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</si>
  <si>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</si>
  <si>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</si>
  <si>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</si>
  <si>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</si>
  <si>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</si>
  <si>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</si>
  <si>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</si>
  <si>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</si>
  <si>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</si>
  <si>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</si>
  <si>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</si>
  <si>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</si>
  <si>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</si>
  <si>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</si>
  <si>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</si>
  <si>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</si>
  <si>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</si>
  <si>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</si>
  <si>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</si>
  <si>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</si>
  <si>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</si>
  <si>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</si>
  <si>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</si>
  <si>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</si>
  <si>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</si>
  <si>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</si>
  <si>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</si>
  <si>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</si>
  <si>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</si>
  <si>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</si>
  <si>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</si>
  <si>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</si>
  <si>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</si>
  <si>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</si>
  <si>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</si>
  <si>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</si>
  <si>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</si>
  <si>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</si>
  <si>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</si>
  <si>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</si>
  <si>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</si>
  <si>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</si>
  <si>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</si>
  <si>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</si>
  <si>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</si>
  <si>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</si>
  <si>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</si>
  <si>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</si>
  <si>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</si>
  <si>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</si>
  <si>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</si>
  <si>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</si>
  <si>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</si>
  <si>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</si>
  <si>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</si>
  <si>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</si>
  <si>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</si>
  <si>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</si>
  <si>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</si>
  <si>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</si>
  <si>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</si>
  <si>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</si>
  <si>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</si>
  <si>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</si>
  <si>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</si>
  <si>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</si>
  <si>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</si>
  <si>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</si>
  <si>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</si>
  <si>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</si>
  <si>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</si>
  <si>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</si>
  <si>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</si>
  <si>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Зміни до розпису станом на 03.04.2014р. :</t>
  </si>
  <si>
    <t>станом на 04.04.2014 р.</t>
  </si>
  <si>
    <r>
      <t xml:space="preserve">станом на 04.04.2014р.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</si>
  <si>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</si>
  <si>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04.04.2014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</si>
</sst>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42453"/>
        <c:crosses val="autoZero"/>
        <c:auto val="0"/>
        <c:lblOffset val="100"/>
        <c:tickLblSkip val="1"/>
        <c:noMultiLvlLbl val="0"/>
      </c:catAx>
      <c:valAx>
        <c:axId val="2134245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2792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17103"/>
        <c:crosses val="autoZero"/>
        <c:auto val="0"/>
        <c:lblOffset val="100"/>
        <c:tickLblSkip val="1"/>
        <c:noMultiLvlLbl val="0"/>
      </c:catAx>
      <c:valAx>
        <c:axId val="5101710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8643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4649"/>
        <c:crosses val="autoZero"/>
        <c:auto val="0"/>
        <c:lblOffset val="100"/>
        <c:tickLblSkip val="1"/>
        <c:noMultiLvlLbl val="0"/>
      </c:catAx>
      <c:valAx>
        <c:axId val="387446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007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квітень!$J$4:$J$6</c:f>
              <c:numCache>
                <c:ptCount val="3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670.1999999999999</c:v>
                </c:pt>
                <c:pt idx="1">
                  <c:v>670.2</c:v>
                </c:pt>
                <c:pt idx="2">
                  <c:v>670.2</c:v>
                </c:pt>
                <c:pt idx="3">
                  <c:v>670.2</c:v>
                </c:pt>
                <c:pt idx="4">
                  <c:v>670.2</c:v>
                </c:pt>
                <c:pt idx="5">
                  <c:v>670.2</c:v>
                </c:pt>
                <c:pt idx="6">
                  <c:v>670.2</c:v>
                </c:pt>
                <c:pt idx="7">
                  <c:v>670.2</c:v>
                </c:pt>
                <c:pt idx="8">
                  <c:v>670.2</c:v>
                </c:pt>
                <c:pt idx="9">
                  <c:v>670.2</c:v>
                </c:pt>
                <c:pt idx="10">
                  <c:v>670.2</c:v>
                </c:pt>
                <c:pt idx="11">
                  <c:v>670.2</c:v>
                </c:pt>
                <c:pt idx="12">
                  <c:v>670.2</c:v>
                </c:pt>
                <c:pt idx="13">
                  <c:v>670.2</c:v>
                </c:pt>
                <c:pt idx="14">
                  <c:v>670.2</c:v>
                </c:pt>
                <c:pt idx="15">
                  <c:v>670.2</c:v>
                </c:pt>
                <c:pt idx="16">
                  <c:v>670.2</c:v>
                </c:pt>
                <c:pt idx="17">
                  <c:v>670.2</c:v>
                </c:pt>
                <c:pt idx="18">
                  <c:v>670.2</c:v>
                </c:pt>
                <c:pt idx="19">
                  <c:v>670.2</c:v>
                </c:pt>
                <c:pt idx="20">
                  <c:v>670.2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08835"/>
        <c:crosses val="autoZero"/>
        <c:auto val="0"/>
        <c:lblOffset val="100"/>
        <c:tickLblSkip val="1"/>
        <c:noMultiLvlLbl val="0"/>
      </c:catAx>
      <c:valAx>
        <c:axId val="5130883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575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87132.17</c:v>
                </c:pt>
                <c:pt idx="1">
                  <c:v>19304.35</c:v>
                </c:pt>
                <c:pt idx="2">
                  <c:v>815.68</c:v>
                </c:pt>
                <c:pt idx="3">
                  <c:v>201.9</c:v>
                </c:pt>
                <c:pt idx="4">
                  <c:v>1687.9</c:v>
                </c:pt>
                <c:pt idx="5">
                  <c:v>2386.57</c:v>
                </c:pt>
                <c:pt idx="6">
                  <c:v>720.8</c:v>
                </c:pt>
                <c:pt idx="7">
                  <c:v>495.7099999999757</c:v>
                </c:pt>
              </c:numCache>
            </c:numRef>
          </c:val>
          <c:shape val="box"/>
        </c:ser>
        <c:shape val="box"/>
        <c:axId val="59126332"/>
        <c:axId val="62374941"/>
      </c:bar3D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2633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1143.96</c:v>
                </c:pt>
              </c:numCache>
            </c:numRef>
          </c:val>
        </c:ser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658.88</c:v>
                </c:pt>
              </c:numCache>
            </c:numRef>
          </c:val>
        </c:ser>
        <c:axId val="38631152"/>
        <c:axId val="12136049"/>
      </c:bar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1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20207.44</c:v>
                </c:pt>
              </c:numCache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112 745,1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-41 091,0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-48 432,6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87132.17</v>
          </cell>
        </row>
        <row r="19">
          <cell r="E19">
            <v>1239.6</v>
          </cell>
          <cell r="F19">
            <v>815.68</v>
          </cell>
        </row>
        <row r="33">
          <cell r="E33">
            <v>25270.59</v>
          </cell>
          <cell r="F33">
            <v>19304.35</v>
          </cell>
        </row>
        <row r="56">
          <cell r="E56">
            <v>2238.1</v>
          </cell>
          <cell r="F56">
            <v>1687.9</v>
          </cell>
        </row>
        <row r="95">
          <cell r="E95">
            <v>2191.5</v>
          </cell>
          <cell r="F95">
            <v>2386.57</v>
          </cell>
        </row>
        <row r="96">
          <cell r="E96">
            <v>294.5</v>
          </cell>
          <cell r="F96">
            <v>201.9</v>
          </cell>
        </row>
        <row r="106">
          <cell r="E106">
            <v>161177.69000000003</v>
          </cell>
          <cell r="F106">
            <v>112745.07999999997</v>
          </cell>
        </row>
        <row r="118">
          <cell r="E118">
            <v>0</v>
          </cell>
          <cell r="F118">
            <v>106.82</v>
          </cell>
        </row>
        <row r="119">
          <cell r="E119">
            <v>23812.6</v>
          </cell>
          <cell r="F119">
            <v>20207.44</v>
          </cell>
        </row>
        <row r="120">
          <cell r="E120">
            <v>0</v>
          </cell>
          <cell r="F120">
            <v>658.88</v>
          </cell>
        </row>
        <row r="121">
          <cell r="E121">
            <v>0</v>
          </cell>
          <cell r="F121">
            <v>1143.96</v>
          </cell>
        </row>
        <row r="122">
          <cell r="E122">
            <v>0</v>
          </cell>
          <cell r="F122">
            <v>464.44</v>
          </cell>
        </row>
        <row r="139">
          <cell r="I139">
            <v>13825.22196</v>
          </cell>
        </row>
        <row r="140">
          <cell r="I140">
            <v>0</v>
          </cell>
        </row>
        <row r="142">
          <cell r="D142">
            <v>115643.54695</v>
          </cell>
          <cell r="I142">
            <v>101818.32499000001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216.49999999999997</v>
      </c>
      <c r="I24" s="43">
        <f t="shared" si="3"/>
        <v>192.0300000000002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83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AVERAGE(J4:J6)</f>
        <v>670.1999999999999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670.2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670.2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2200</v>
      </c>
      <c r="L7" s="4">
        <f t="shared" si="1"/>
        <v>0</v>
      </c>
      <c r="M7" s="2">
        <v>670.2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41736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3500</v>
      </c>
      <c r="L8" s="4">
        <f t="shared" si="1"/>
        <v>0</v>
      </c>
      <c r="M8" s="2">
        <v>670.2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41737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670.2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41738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670.2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41739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670.2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41740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1850</v>
      </c>
      <c r="L12" s="4">
        <f t="shared" si="1"/>
        <v>0</v>
      </c>
      <c r="M12" s="2">
        <v>670.2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41743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2000</v>
      </c>
      <c r="L13" s="4">
        <f t="shared" si="1"/>
        <v>0</v>
      </c>
      <c r="M13" s="2">
        <v>670.2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41744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2600</v>
      </c>
      <c r="L14" s="4">
        <f t="shared" si="1"/>
        <v>0</v>
      </c>
      <c r="M14" s="2">
        <v>670.2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41745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1850</v>
      </c>
      <c r="L15" s="4">
        <f t="shared" si="1"/>
        <v>0</v>
      </c>
      <c r="M15" s="2">
        <v>670.2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670.2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670.2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670.2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670.2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670.2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670.2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670.2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670.2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670.2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1085.6</v>
      </c>
      <c r="C25" s="43">
        <f t="shared" si="3"/>
        <v>215.10000000000002</v>
      </c>
      <c r="D25" s="43">
        <f t="shared" si="3"/>
        <v>0</v>
      </c>
      <c r="E25" s="14">
        <f t="shared" si="3"/>
        <v>3.0000000000000004</v>
      </c>
      <c r="F25" s="14">
        <f t="shared" si="3"/>
        <v>34.2</v>
      </c>
      <c r="G25" s="14">
        <f t="shared" si="3"/>
        <v>659.1500000000001</v>
      </c>
      <c r="H25" s="14">
        <f t="shared" si="3"/>
        <v>10</v>
      </c>
      <c r="I25" s="43">
        <f t="shared" si="3"/>
        <v>3.5499999999997778</v>
      </c>
      <c r="J25" s="43">
        <f t="shared" si="3"/>
        <v>2010.6</v>
      </c>
      <c r="K25" s="43">
        <f t="shared" si="3"/>
        <v>39936.6</v>
      </c>
      <c r="L25" s="15">
        <f t="shared" si="1"/>
        <v>0.05034479650245639</v>
      </c>
      <c r="M25" s="2"/>
      <c r="N25" s="93">
        <f>SUM(N4:N24)</f>
        <v>0</v>
      </c>
      <c r="O25" s="93">
        <f>SUM(O4:O24)</f>
        <v>140.3</v>
      </c>
      <c r="P25" s="93">
        <f>SUM(P4:P24)</f>
        <v>512.4</v>
      </c>
      <c r="Q25" s="93">
        <f>SUM(Q4:Q24)</f>
        <v>0.5</v>
      </c>
      <c r="R25" s="93">
        <f>SUM(R4:R24)</f>
        <v>5.3</v>
      </c>
      <c r="S25" s="93">
        <f>N25+O25+Q25+P25+R25</f>
        <v>658.5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41733</v>
      </c>
      <c r="O30" s="112">
        <f>'[1]квітень'!$D$142</f>
        <v>115643.54695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101818.32499000001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'[1]березень'!$I$141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f>'[1]квітень'!$I$140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41733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85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106.82</v>
      </c>
      <c r="D30" s="74">
        <f>'[1]квітень'!$E$121</f>
        <v>0</v>
      </c>
      <c r="E30" s="74">
        <f>'[1]квітень'!$F$121</f>
        <v>1143.96</v>
      </c>
      <c r="F30" s="75">
        <f>'[1]квітень'!$E$120</f>
        <v>0</v>
      </c>
      <c r="G30" s="76">
        <f>'[1]квітень'!$F$120</f>
        <v>658.88</v>
      </c>
      <c r="H30" s="76">
        <f>'[1]квітень'!$E$119</f>
        <v>23812.6</v>
      </c>
      <c r="I30" s="76">
        <f>'[1]квітень'!$F$119</f>
        <v>20207.44</v>
      </c>
      <c r="J30" s="76">
        <f>'[1]квітень'!$E$122</f>
        <v>0</v>
      </c>
      <c r="K30" s="96">
        <f>'[1]квітень'!$F$122</f>
        <v>464.44</v>
      </c>
      <c r="L30" s="97">
        <f>H30+F30+D30+J30+B30</f>
        <v>23812.6</v>
      </c>
      <c r="M30" s="77">
        <f>I30+G30+E30+K30+C30</f>
        <v>22581.539999999997</v>
      </c>
      <c r="N30" s="78">
        <f>M30-L30</f>
        <v>-1231.0600000000013</v>
      </c>
      <c r="O30" s="130">
        <f>квітень!O30</f>
        <v>115643.54695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101818.32499000001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87132.17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19304.35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201.9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1687.9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2386.57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720.8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495.7099999999757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112745.07999999997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6" sqref="F26:F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2014-04-04T08:19:04Z</dcterms:modified>
  <cp:category/>
  <cp:version/>
  <cp:contentType/>
  <cp:contentStatus/>
</cp:coreProperties>
</file>